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SKU D\2025 PODUJEVE\shpenzimet mujore 2025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K13" i="6" l="1"/>
  <c r="E13" i="6"/>
  <c r="K12" i="6" l="1"/>
  <c r="E12" i="6"/>
  <c r="K17" i="6" l="1"/>
  <c r="Q17" i="6"/>
  <c r="E17" i="6"/>
  <c r="D17" i="6" l="1"/>
  <c r="C17" i="6"/>
  <c r="K16" i="6"/>
  <c r="Q16" i="6"/>
  <c r="E16" i="6"/>
  <c r="D16" i="6" l="1"/>
  <c r="C16" i="6"/>
  <c r="Q15" i="6"/>
  <c r="K15" i="6"/>
  <c r="E15" i="6"/>
  <c r="D15" i="6" s="1"/>
  <c r="C15" i="6" l="1"/>
  <c r="K14" i="6"/>
  <c r="Q14" i="6"/>
  <c r="E14" i="6"/>
  <c r="D14" i="6" l="1"/>
  <c r="C14" i="6"/>
  <c r="Q13" i="6"/>
  <c r="C13" i="6" l="1"/>
  <c r="D13" i="6"/>
  <c r="Q12" i="6"/>
  <c r="C12" i="6" l="1"/>
  <c r="D12" i="6"/>
  <c r="K11" i="6"/>
  <c r="Q11" i="6"/>
  <c r="E11" i="6"/>
  <c r="D11" i="6" l="1"/>
  <c r="C11" i="6"/>
  <c r="K10" i="6"/>
  <c r="Q10" i="6"/>
  <c r="E10" i="6"/>
  <c r="D10" i="6" s="1"/>
  <c r="C10" i="6" l="1"/>
  <c r="E6" i="6"/>
  <c r="K6" i="6"/>
  <c r="E7" i="6"/>
  <c r="K7" i="6"/>
  <c r="E8" i="6"/>
  <c r="K8" i="6"/>
  <c r="E9" i="6"/>
  <c r="K9" i="6"/>
  <c r="Q9" i="6" l="1"/>
  <c r="C9" i="6" s="1"/>
  <c r="D9" i="6" l="1"/>
  <c r="Q8" i="6"/>
  <c r="C8" i="6" l="1"/>
  <c r="D8" i="6"/>
  <c r="K18" i="6"/>
  <c r="E18" i="6"/>
  <c r="F18" i="6"/>
  <c r="G18" i="6"/>
  <c r="H18" i="6"/>
  <c r="I18" i="6"/>
  <c r="J18" i="6"/>
  <c r="L18" i="6"/>
  <c r="M18" i="6"/>
  <c r="N18" i="6"/>
  <c r="O18" i="6"/>
  <c r="P18" i="6"/>
  <c r="Q7" i="6" l="1"/>
  <c r="D7" i="6" l="1"/>
  <c r="C7" i="6"/>
  <c r="Q6" i="6"/>
  <c r="D6" i="6" s="1"/>
  <c r="D18" i="6" l="1"/>
  <c r="C6" i="6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<sst xmlns="http://schemas.openxmlformats.org/spreadsheetml/2006/main" count="984" uniqueCount="898">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</sst>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4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6"/>
      <c r="B3" s="18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6"/>
      <c r="B4" s="18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7"/>
      <c r="B5" s="18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3">
        <v>2025</v>
      </c>
      <c r="B6" s="86" t="s">
        <v>878</v>
      </c>
      <c r="C6" s="174">
        <f>E6+K6+Q6</f>
        <v>1551266.07</v>
      </c>
      <c r="D6" s="87">
        <f>E6+K6+Q6</f>
        <v>1551266.07</v>
      </c>
      <c r="E6" s="168">
        <f t="shared" ref="E6:E13" si="0">F6+G6+H6+I6+J6</f>
        <v>183310.49</v>
      </c>
      <c r="F6" s="87">
        <v>183310.49</v>
      </c>
      <c r="G6" s="87"/>
      <c r="H6" s="87"/>
      <c r="I6" s="87"/>
      <c r="J6" s="87"/>
      <c r="K6" s="170">
        <f t="shared" ref="K6:K11" si="1">L6+M6+N6+O6+P6</f>
        <v>1113885.8500000001</v>
      </c>
      <c r="L6" s="87">
        <v>1113885.8500000001</v>
      </c>
      <c r="M6" s="87"/>
      <c r="N6" s="87"/>
      <c r="O6" s="87"/>
      <c r="P6" s="87"/>
      <c r="Q6" s="172">
        <f t="shared" ref="Q6:Q11" si="2">R6+S6+T6+U6+V6</f>
        <v>254069.73</v>
      </c>
      <c r="R6" s="87">
        <v>254069.73</v>
      </c>
      <c r="S6" s="87"/>
      <c r="T6" s="87"/>
      <c r="U6" s="87"/>
      <c r="V6" s="87"/>
    </row>
    <row r="7" spans="1:22" x14ac:dyDescent="0.25">
      <c r="A7" s="183"/>
      <c r="B7" s="86" t="s">
        <v>879</v>
      </c>
      <c r="C7" s="174">
        <f>E7+K7+Q7</f>
        <v>3076430.98</v>
      </c>
      <c r="D7" s="87">
        <f t="shared" ref="D7:D17" si="3">E7+K7+Q7</f>
        <v>3076430.98</v>
      </c>
      <c r="E7" s="168">
        <f t="shared" si="0"/>
        <v>1235157.45</v>
      </c>
      <c r="F7" s="87">
        <v>210836.42</v>
      </c>
      <c r="G7" s="87">
        <v>240898.69</v>
      </c>
      <c r="H7" s="87">
        <v>85335.5</v>
      </c>
      <c r="I7" s="87">
        <v>30300</v>
      </c>
      <c r="J7" s="143">
        <v>667786.84</v>
      </c>
      <c r="K7" s="170">
        <f t="shared" si="1"/>
        <v>1419563.84</v>
      </c>
      <c r="L7" s="87">
        <v>1233486.04</v>
      </c>
      <c r="M7" s="87">
        <v>108533.25</v>
      </c>
      <c r="N7" s="87">
        <v>24770.62</v>
      </c>
      <c r="O7" s="87"/>
      <c r="P7" s="87">
        <v>52773.93</v>
      </c>
      <c r="Q7" s="172">
        <f t="shared" si="2"/>
        <v>421709.69</v>
      </c>
      <c r="R7" s="87">
        <v>287204.06</v>
      </c>
      <c r="S7" s="87">
        <v>53580.39</v>
      </c>
      <c r="T7" s="87">
        <v>17825.240000000002</v>
      </c>
      <c r="U7" s="87">
        <v>36650</v>
      </c>
      <c r="V7" s="87">
        <v>26450</v>
      </c>
    </row>
    <row r="8" spans="1:22" x14ac:dyDescent="0.25">
      <c r="A8" s="183"/>
      <c r="B8" s="86" t="s">
        <v>880</v>
      </c>
      <c r="C8" s="174">
        <f t="shared" ref="C8:C17" si="4">E8+K8+Q8</f>
        <v>3482067.6500000004</v>
      </c>
      <c r="D8" s="87">
        <f t="shared" si="3"/>
        <v>3482067.6500000004</v>
      </c>
      <c r="E8" s="168">
        <f t="shared" si="0"/>
        <v>1226254.21</v>
      </c>
      <c r="F8" s="87">
        <v>186276.03</v>
      </c>
      <c r="G8" s="87">
        <v>164720.6</v>
      </c>
      <c r="H8" s="87">
        <v>30950.22</v>
      </c>
      <c r="I8" s="87">
        <v>76138.2</v>
      </c>
      <c r="J8" s="143">
        <v>768169.16</v>
      </c>
      <c r="K8" s="170">
        <f t="shared" si="1"/>
        <v>1445152.1500000001</v>
      </c>
      <c r="L8" s="87">
        <v>1083869.3600000001</v>
      </c>
      <c r="M8" s="87">
        <v>121930.34</v>
      </c>
      <c r="N8" s="87">
        <v>8872.14</v>
      </c>
      <c r="O8" s="87">
        <v>117600</v>
      </c>
      <c r="P8" s="87">
        <v>112880.31</v>
      </c>
      <c r="Q8" s="172">
        <f t="shared" si="2"/>
        <v>810661.29</v>
      </c>
      <c r="R8" s="87">
        <v>250551.9</v>
      </c>
      <c r="S8" s="87">
        <v>253447.37</v>
      </c>
      <c r="T8" s="87">
        <v>8969.32</v>
      </c>
      <c r="U8" s="87">
        <v>22150</v>
      </c>
      <c r="V8" s="87">
        <v>275542.7</v>
      </c>
    </row>
    <row r="9" spans="1:22" x14ac:dyDescent="0.25">
      <c r="A9" s="183"/>
      <c r="B9" s="86" t="s">
        <v>881</v>
      </c>
      <c r="C9" s="174">
        <f t="shared" si="4"/>
        <v>0</v>
      </c>
      <c r="D9" s="87">
        <f t="shared" si="3"/>
        <v>0</v>
      </c>
      <c r="E9" s="168">
        <f t="shared" si="0"/>
        <v>0</v>
      </c>
      <c r="F9" s="87"/>
      <c r="G9" s="87"/>
      <c r="H9" s="87"/>
      <c r="I9" s="87"/>
      <c r="J9" s="143"/>
      <c r="K9" s="170">
        <f t="shared" si="1"/>
        <v>0</v>
      </c>
      <c r="L9" s="87"/>
      <c r="M9" s="87"/>
      <c r="N9" s="87"/>
      <c r="O9" s="87"/>
      <c r="P9" s="87"/>
      <c r="Q9" s="172">
        <f t="shared" si="2"/>
        <v>0</v>
      </c>
      <c r="R9" s="87"/>
      <c r="S9" s="87"/>
      <c r="T9" s="87"/>
      <c r="U9" s="87"/>
      <c r="V9" s="87"/>
    </row>
    <row r="10" spans="1:22" x14ac:dyDescent="0.25">
      <c r="A10" s="183"/>
      <c r="B10" s="86" t="s">
        <v>882</v>
      </c>
      <c r="C10" s="174">
        <f t="shared" si="4"/>
        <v>0</v>
      </c>
      <c r="D10" s="87">
        <f t="shared" si="3"/>
        <v>0</v>
      </c>
      <c r="E10" s="168">
        <f t="shared" si="0"/>
        <v>0</v>
      </c>
      <c r="F10" s="87"/>
      <c r="G10" s="87"/>
      <c r="H10" s="87"/>
      <c r="I10" s="87"/>
      <c r="J10" s="143"/>
      <c r="K10" s="170">
        <f t="shared" si="1"/>
        <v>0</v>
      </c>
      <c r="L10" s="87"/>
      <c r="M10" s="87"/>
      <c r="N10" s="87"/>
      <c r="O10" s="87"/>
      <c r="P10" s="87"/>
      <c r="Q10" s="172">
        <f t="shared" si="2"/>
        <v>0</v>
      </c>
      <c r="R10" s="87"/>
      <c r="S10" s="87"/>
      <c r="T10" s="87"/>
      <c r="U10" s="87"/>
      <c r="V10" s="87"/>
    </row>
    <row r="11" spans="1:22" x14ac:dyDescent="0.25">
      <c r="A11" s="183"/>
      <c r="B11" s="86" t="s">
        <v>883</v>
      </c>
      <c r="C11" s="174">
        <f t="shared" si="4"/>
        <v>0</v>
      </c>
      <c r="D11" s="87">
        <f t="shared" si="3"/>
        <v>0</v>
      </c>
      <c r="E11" s="168">
        <f t="shared" si="0"/>
        <v>0</v>
      </c>
      <c r="F11" s="87"/>
      <c r="G11" s="87"/>
      <c r="H11" s="87"/>
      <c r="I11" s="87"/>
      <c r="J11" s="143"/>
      <c r="K11" s="170">
        <f t="shared" si="1"/>
        <v>0</v>
      </c>
      <c r="L11" s="87"/>
      <c r="M11" s="87"/>
      <c r="N11" s="87"/>
      <c r="O11" s="87"/>
      <c r="P11" s="87"/>
      <c r="Q11" s="172">
        <f t="shared" si="2"/>
        <v>0</v>
      </c>
      <c r="R11" s="87"/>
      <c r="S11" s="87"/>
      <c r="T11" s="87"/>
      <c r="U11" s="87"/>
      <c r="V11" s="87"/>
    </row>
    <row r="12" spans="1:22" x14ac:dyDescent="0.25">
      <c r="A12" s="183"/>
      <c r="B12" s="86" t="s">
        <v>887</v>
      </c>
      <c r="C12" s="174">
        <f t="shared" si="4"/>
        <v>0</v>
      </c>
      <c r="D12" s="87">
        <f t="shared" si="3"/>
        <v>0</v>
      </c>
      <c r="E12" s="168">
        <f t="shared" si="0"/>
        <v>0</v>
      </c>
      <c r="F12" s="87"/>
      <c r="G12" s="87"/>
      <c r="H12" s="87"/>
      <c r="I12" s="87"/>
      <c r="J12" s="143"/>
      <c r="K12" s="170">
        <f>L12+M12+N12+O12+P12</f>
        <v>0</v>
      </c>
      <c r="L12" s="87"/>
      <c r="M12" s="87"/>
      <c r="N12" s="87"/>
      <c r="O12" s="87"/>
      <c r="P12" s="87"/>
      <c r="Q12" s="172">
        <f t="shared" ref="Q12:Q17" si="5">R12+S12+T12+U12+V12</f>
        <v>0</v>
      </c>
      <c r="R12" s="87"/>
      <c r="S12" s="87"/>
      <c r="T12" s="87"/>
      <c r="U12" s="87"/>
      <c r="V12" s="87"/>
    </row>
    <row r="13" spans="1:22" x14ac:dyDescent="0.25">
      <c r="A13" s="183"/>
      <c r="B13" s="86" t="s">
        <v>888</v>
      </c>
      <c r="C13" s="174">
        <f t="shared" si="4"/>
        <v>0</v>
      </c>
      <c r="D13" s="87">
        <f t="shared" si="3"/>
        <v>0</v>
      </c>
      <c r="E13" s="168">
        <f t="shared" si="0"/>
        <v>0</v>
      </c>
      <c r="F13" s="87"/>
      <c r="G13" s="87"/>
      <c r="H13" s="87"/>
      <c r="I13" s="87"/>
      <c r="J13" s="143"/>
      <c r="K13" s="170">
        <f>L13+M13+N13+O13+P13</f>
        <v>0</v>
      </c>
      <c r="L13" s="87"/>
      <c r="M13" s="87"/>
      <c r="N13" s="87"/>
      <c r="O13" s="87"/>
      <c r="P13" s="87"/>
      <c r="Q13" s="172">
        <f t="shared" si="5"/>
        <v>0</v>
      </c>
      <c r="R13" s="87"/>
      <c r="S13" s="149"/>
      <c r="T13" s="149"/>
      <c r="U13" s="149"/>
      <c r="V13" s="87"/>
    </row>
    <row r="14" spans="1:22" x14ac:dyDescent="0.25">
      <c r="A14" s="183"/>
      <c r="B14" s="86" t="s">
        <v>889</v>
      </c>
      <c r="C14" s="174">
        <f t="shared" si="4"/>
        <v>0</v>
      </c>
      <c r="D14" s="87">
        <f t="shared" si="3"/>
        <v>0</v>
      </c>
      <c r="E14" s="168">
        <f t="shared" ref="E14:E17" si="6">F14+G14+H14+I14+J14</f>
        <v>0</v>
      </c>
      <c r="F14" s="87"/>
      <c r="G14" s="87"/>
      <c r="H14" s="87"/>
      <c r="I14" s="87"/>
      <c r="J14" s="143"/>
      <c r="K14" s="170">
        <f t="shared" ref="K14:K17" si="7">L14+M14+N14+O14+P14</f>
        <v>0</v>
      </c>
      <c r="L14" s="87"/>
      <c r="M14" s="87"/>
      <c r="N14" s="87"/>
      <c r="O14" s="87"/>
      <c r="P14" s="87"/>
      <c r="Q14" s="172">
        <f t="shared" si="5"/>
        <v>0</v>
      </c>
      <c r="R14" s="87"/>
      <c r="S14" s="87"/>
      <c r="T14" s="87"/>
      <c r="U14" s="87"/>
      <c r="V14" s="87"/>
    </row>
    <row r="15" spans="1:22" x14ac:dyDescent="0.25">
      <c r="A15" s="183"/>
      <c r="B15" s="86" t="s">
        <v>884</v>
      </c>
      <c r="C15" s="174">
        <f t="shared" si="4"/>
        <v>0</v>
      </c>
      <c r="D15" s="87">
        <f t="shared" si="3"/>
        <v>0</v>
      </c>
      <c r="E15" s="168">
        <f t="shared" si="6"/>
        <v>0</v>
      </c>
      <c r="F15" s="87"/>
      <c r="G15" s="87"/>
      <c r="H15" s="87"/>
      <c r="I15" s="87"/>
      <c r="J15" s="143"/>
      <c r="K15" s="170">
        <f t="shared" si="7"/>
        <v>0</v>
      </c>
      <c r="L15" s="87"/>
      <c r="M15" s="87"/>
      <c r="N15" s="87"/>
      <c r="O15" s="87"/>
      <c r="P15" s="87"/>
      <c r="Q15" s="172">
        <f t="shared" si="5"/>
        <v>0</v>
      </c>
      <c r="R15" s="87"/>
      <c r="S15" s="87"/>
      <c r="T15" s="87"/>
      <c r="U15" s="87"/>
      <c r="V15" s="87"/>
    </row>
    <row r="16" spans="1:22" x14ac:dyDescent="0.25">
      <c r="A16" s="183"/>
      <c r="B16" s="86" t="s">
        <v>885</v>
      </c>
      <c r="C16" s="174">
        <f t="shared" si="4"/>
        <v>0</v>
      </c>
      <c r="D16" s="87">
        <f>E16+K16+Q16</f>
        <v>0</v>
      </c>
      <c r="E16" s="168">
        <f t="shared" si="6"/>
        <v>0</v>
      </c>
      <c r="F16" s="87"/>
      <c r="G16" s="87"/>
      <c r="H16" s="87"/>
      <c r="I16" s="87"/>
      <c r="J16" s="143"/>
      <c r="K16" s="170">
        <f t="shared" si="7"/>
        <v>0</v>
      </c>
      <c r="L16" s="87"/>
      <c r="M16" s="87"/>
      <c r="N16" s="87"/>
      <c r="O16" s="87"/>
      <c r="P16" s="87"/>
      <c r="Q16" s="172">
        <f t="shared" si="5"/>
        <v>0</v>
      </c>
      <c r="R16" s="87"/>
      <c r="S16" s="87"/>
      <c r="T16" s="87"/>
      <c r="U16" s="87"/>
      <c r="V16" s="87"/>
    </row>
    <row r="17" spans="1:22" x14ac:dyDescent="0.25">
      <c r="A17" s="183"/>
      <c r="B17" s="86" t="s">
        <v>886</v>
      </c>
      <c r="C17" s="174">
        <f t="shared" si="4"/>
        <v>0</v>
      </c>
      <c r="D17" s="87">
        <f t="shared" si="3"/>
        <v>0</v>
      </c>
      <c r="E17" s="168">
        <f t="shared" si="6"/>
        <v>0</v>
      </c>
      <c r="F17" s="87"/>
      <c r="G17" s="87"/>
      <c r="H17" s="87"/>
      <c r="I17" s="87"/>
      <c r="J17" s="143"/>
      <c r="K17" s="170">
        <f t="shared" si="7"/>
        <v>0</v>
      </c>
      <c r="L17" s="87"/>
      <c r="M17" s="87"/>
      <c r="N17" s="87"/>
      <c r="O17" s="87"/>
      <c r="P17" s="87"/>
      <c r="Q17" s="172">
        <f t="shared" si="5"/>
        <v>0</v>
      </c>
      <c r="R17" s="87"/>
      <c r="S17" s="87"/>
      <c r="T17" s="87"/>
      <c r="U17" s="87"/>
      <c r="V17" s="87"/>
    </row>
    <row r="18" spans="1:22" x14ac:dyDescent="0.25">
      <c r="A18" s="183"/>
      <c r="B18" s="89" t="s">
        <v>892</v>
      </c>
      <c r="C18" s="175">
        <f>SUM(C6:C17)</f>
        <v>8109764.7000000002</v>
      </c>
      <c r="D18" s="91">
        <f>SUM(D6:D17)</f>
        <v>8109764.7000000002</v>
      </c>
      <c r="E18" s="169">
        <f>SUM(E6:E17)</f>
        <v>2644722.15</v>
      </c>
      <c r="F18" s="91">
        <f t="shared" ref="F18:V18" si="8">SUM(F6:F17)</f>
        <v>580422.94000000006</v>
      </c>
      <c r="G18" s="91">
        <f t="shared" si="8"/>
        <v>405619.29000000004</v>
      </c>
      <c r="H18" s="91">
        <f t="shared" si="8"/>
        <v>116285.72</v>
      </c>
      <c r="I18" s="91">
        <f t="shared" si="8"/>
        <v>106438.2</v>
      </c>
      <c r="J18" s="91">
        <f t="shared" si="8"/>
        <v>1435956</v>
      </c>
      <c r="K18" s="171">
        <f>SUM(K6:K17)</f>
        <v>3978601.8400000008</v>
      </c>
      <c r="L18" s="91">
        <f t="shared" si="8"/>
        <v>3431241.25</v>
      </c>
      <c r="M18" s="91">
        <f t="shared" si="8"/>
        <v>230463.59</v>
      </c>
      <c r="N18" s="91">
        <f t="shared" si="8"/>
        <v>33642.759999999995</v>
      </c>
      <c r="O18" s="91">
        <f t="shared" si="8"/>
        <v>117600</v>
      </c>
      <c r="P18" s="91">
        <f t="shared" si="8"/>
        <v>165654.24</v>
      </c>
      <c r="Q18" s="173">
        <f t="shared" si="8"/>
        <v>1486440.71</v>
      </c>
      <c r="R18" s="91">
        <f t="shared" si="8"/>
        <v>791825.69000000006</v>
      </c>
      <c r="S18" s="91">
        <f t="shared" si="8"/>
        <v>307027.76</v>
      </c>
      <c r="T18" s="91">
        <f t="shared" si="8"/>
        <v>26794.560000000001</v>
      </c>
      <c r="U18" s="91">
        <f t="shared" si="8"/>
        <v>58800</v>
      </c>
      <c r="V18" s="91">
        <f t="shared" si="8"/>
        <v>301992.7</v>
      </c>
    </row>
    <row r="19" spans="1:22" x14ac:dyDescent="0.25">
      <c r="A19" s="180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80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80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80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80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80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80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80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80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81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81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81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82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80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80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80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80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80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80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80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80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80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81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1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1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2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8" sqref="H28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8">
        <v>2025</v>
      </c>
      <c r="B4" s="178" t="s">
        <v>878</v>
      </c>
      <c r="C4" s="153">
        <f>D4+E4+F4+G4+H4+I4+J4+K4+L4+M4+N4+O4+P4</f>
        <v>110813.04999999999</v>
      </c>
      <c r="D4" s="154">
        <v>16053.91</v>
      </c>
      <c r="E4" s="155">
        <v>20973.49</v>
      </c>
      <c r="F4" s="155">
        <v>13877.5</v>
      </c>
      <c r="G4" s="153">
        <v>4593</v>
      </c>
      <c r="H4" s="153">
        <v>1316.97</v>
      </c>
      <c r="I4" s="165">
        <v>2155</v>
      </c>
      <c r="J4" s="167"/>
      <c r="K4" s="166">
        <v>18305</v>
      </c>
      <c r="L4" s="157">
        <v>5001.5</v>
      </c>
      <c r="M4" s="157"/>
      <c r="N4" s="157"/>
      <c r="O4" s="158">
        <v>24197.68</v>
      </c>
      <c r="P4" s="153">
        <v>4339</v>
      </c>
      <c r="Q4" s="9"/>
    </row>
    <row r="5" spans="1:18" s="3" customFormat="1" ht="18.75" x14ac:dyDescent="0.3">
      <c r="A5" s="188"/>
      <c r="B5" s="178" t="s">
        <v>879</v>
      </c>
      <c r="C5" s="153">
        <f>P5+O5+N5+M5+L5+K5+J5+I5+H5+G5+F5+E5+D5</f>
        <v>94503.84</v>
      </c>
      <c r="D5" s="154">
        <v>42325.11</v>
      </c>
      <c r="E5" s="155">
        <v>786.58</v>
      </c>
      <c r="F5" s="155">
        <v>8489.75</v>
      </c>
      <c r="G5" s="153">
        <v>1814</v>
      </c>
      <c r="H5" s="153"/>
      <c r="I5" s="156">
        <v>7972</v>
      </c>
      <c r="J5" s="179"/>
      <c r="K5" s="156">
        <v>15780</v>
      </c>
      <c r="L5" s="159">
        <v>2778</v>
      </c>
      <c r="M5" s="159"/>
      <c r="N5" s="159"/>
      <c r="O5" s="158">
        <v>11160</v>
      </c>
      <c r="P5" s="153">
        <v>3398.4</v>
      </c>
      <c r="Q5" s="9"/>
    </row>
    <row r="6" spans="1:18" s="3" customFormat="1" ht="18.75" x14ac:dyDescent="0.3">
      <c r="A6" s="188"/>
      <c r="B6" s="178" t="s">
        <v>880</v>
      </c>
      <c r="C6" s="160">
        <f>D6+E6+F6+G6+H6+I6+J6+K6+L6+M6+N6+O6+P6</f>
        <v>108996.84</v>
      </c>
      <c r="D6" s="154">
        <v>46889.69</v>
      </c>
      <c r="E6" s="155">
        <v>490.9</v>
      </c>
      <c r="F6" s="155">
        <v>12655</v>
      </c>
      <c r="G6" s="153">
        <v>2124</v>
      </c>
      <c r="H6" s="153"/>
      <c r="I6" s="156">
        <v>7506</v>
      </c>
      <c r="J6" s="156"/>
      <c r="K6" s="156">
        <v>16500</v>
      </c>
      <c r="L6" s="159">
        <v>9297</v>
      </c>
      <c r="M6" s="159"/>
      <c r="N6" s="159"/>
      <c r="O6" s="161">
        <v>11063</v>
      </c>
      <c r="P6" s="153">
        <v>2471.25</v>
      </c>
      <c r="Q6" s="9"/>
    </row>
    <row r="7" spans="1:18" s="3" customFormat="1" ht="18.75" x14ac:dyDescent="0.3">
      <c r="A7" s="188"/>
      <c r="B7" s="178" t="s">
        <v>881</v>
      </c>
      <c r="C7" s="153">
        <f>P7+O7+N7+M7+L7+K7+J7+I7+H7+G7+F7+E7+D7</f>
        <v>0</v>
      </c>
      <c r="D7" s="154"/>
      <c r="E7" s="155"/>
      <c r="F7" s="155"/>
      <c r="G7" s="153"/>
      <c r="H7" s="153"/>
      <c r="I7" s="156"/>
      <c r="J7" s="156"/>
      <c r="K7" s="156"/>
      <c r="L7" s="159"/>
      <c r="M7" s="159"/>
      <c r="N7" s="159"/>
      <c r="O7" s="161"/>
      <c r="P7" s="153"/>
      <c r="Q7" s="9"/>
    </row>
    <row r="8" spans="1:18" s="3" customFormat="1" ht="18.75" x14ac:dyDescent="0.3">
      <c r="A8" s="188"/>
      <c r="B8" s="178" t="s">
        <v>882</v>
      </c>
      <c r="C8" s="153">
        <f>D8+E8+F8+G8+H8+I8+J8+K8+L8+M8+N8+O8+P8</f>
        <v>0</v>
      </c>
      <c r="D8" s="154"/>
      <c r="E8" s="155"/>
      <c r="F8" s="155"/>
      <c r="G8" s="153"/>
      <c r="H8" s="153"/>
      <c r="I8" s="156"/>
      <c r="J8" s="179"/>
      <c r="K8" s="156"/>
      <c r="L8" s="159"/>
      <c r="M8" s="159"/>
      <c r="N8" s="159"/>
      <c r="O8" s="158"/>
      <c r="P8" s="153"/>
      <c r="Q8" s="9"/>
    </row>
    <row r="9" spans="1:18" s="3" customFormat="1" ht="18.75" x14ac:dyDescent="0.3">
      <c r="A9" s="188"/>
      <c r="B9" s="178" t="s">
        <v>883</v>
      </c>
      <c r="C9" s="153">
        <f>D9+E9+F9+G9+H9+I9+J9+K9+L9+M9+N9+O9+P9</f>
        <v>0</v>
      </c>
      <c r="D9" s="154"/>
      <c r="E9" s="155"/>
      <c r="F9" s="155"/>
      <c r="G9" s="153"/>
      <c r="H9" s="153"/>
      <c r="I9" s="156"/>
      <c r="J9" s="156"/>
      <c r="K9" s="156"/>
      <c r="L9" s="159"/>
      <c r="M9" s="159"/>
      <c r="N9" s="159"/>
      <c r="O9" s="158"/>
      <c r="P9" s="153"/>
      <c r="Q9" s="9"/>
    </row>
    <row r="10" spans="1:18" s="3" customFormat="1" ht="18.75" x14ac:dyDescent="0.3">
      <c r="A10" s="188"/>
      <c r="B10" s="178" t="s">
        <v>887</v>
      </c>
      <c r="C10" s="153">
        <f>D10+E10+F10+G10+H10+I10+J10+K10+L10+M10+N10+O10+P10</f>
        <v>0</v>
      </c>
      <c r="D10" s="154"/>
      <c r="E10" s="155"/>
      <c r="F10" s="155"/>
      <c r="G10" s="153"/>
      <c r="H10" s="153"/>
      <c r="I10" s="156"/>
      <c r="J10" s="156"/>
      <c r="K10" s="156"/>
      <c r="L10" s="159"/>
      <c r="M10" s="159"/>
      <c r="N10" s="159"/>
      <c r="O10" s="158"/>
      <c r="P10" s="153"/>
      <c r="Q10" s="9"/>
    </row>
    <row r="11" spans="1:18" s="3" customFormat="1" ht="18.75" x14ac:dyDescent="0.3">
      <c r="A11" s="188"/>
      <c r="B11" s="178" t="s">
        <v>888</v>
      </c>
      <c r="C11" s="153">
        <f>P11+O11+N11+M11+L11+K11+J11+I11+H11+G11+F11+E11+D11</f>
        <v>0</v>
      </c>
      <c r="D11" s="154"/>
      <c r="E11" s="155"/>
      <c r="F11" s="155"/>
      <c r="G11" s="153"/>
      <c r="H11" s="153"/>
      <c r="I11" s="156"/>
      <c r="J11" s="156"/>
      <c r="K11" s="156"/>
      <c r="L11" s="159"/>
      <c r="M11" s="159"/>
      <c r="N11" s="159"/>
      <c r="O11" s="158"/>
      <c r="P11" s="153"/>
      <c r="Q11" s="9"/>
    </row>
    <row r="12" spans="1:18" s="3" customFormat="1" ht="18.75" x14ac:dyDescent="0.3">
      <c r="A12" s="188"/>
      <c r="B12" s="178" t="s">
        <v>889</v>
      </c>
      <c r="C12" s="153">
        <f>P12+O12+N12+M12+L12+K12+J12+I12+H12+G12+F12+E12+D12</f>
        <v>0</v>
      </c>
      <c r="D12" s="154"/>
      <c r="E12" s="155"/>
      <c r="F12" s="155"/>
      <c r="G12" s="153"/>
      <c r="H12" s="153"/>
      <c r="I12" s="156"/>
      <c r="J12" s="156"/>
      <c r="K12" s="156"/>
      <c r="L12" s="159"/>
      <c r="M12" s="159"/>
      <c r="N12" s="159"/>
      <c r="O12" s="161"/>
      <c r="P12" s="153"/>
      <c r="Q12" s="9"/>
    </row>
    <row r="13" spans="1:18" s="3" customFormat="1" ht="18.75" x14ac:dyDescent="0.3">
      <c r="A13" s="188"/>
      <c r="B13" s="178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88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88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88"/>
      <c r="B16" s="6" t="s">
        <v>892</v>
      </c>
      <c r="C16" s="163">
        <f>C4+C5+C6+C7+C8+C9+C10+C11+C12+C13+C14+C15</f>
        <v>314313.73</v>
      </c>
      <c r="D16" s="164">
        <f t="shared" ref="D16:H16" si="0">SUM(D4:D15)</f>
        <v>105268.71</v>
      </c>
      <c r="E16" s="164">
        <f t="shared" si="0"/>
        <v>22250.970000000005</v>
      </c>
      <c r="F16" s="164">
        <f t="shared" si="0"/>
        <v>35022.25</v>
      </c>
      <c r="G16" s="164">
        <f t="shared" si="0"/>
        <v>8531</v>
      </c>
      <c r="H16" s="164">
        <f t="shared" si="0"/>
        <v>1316.97</v>
      </c>
      <c r="I16" s="164">
        <f t="shared" ref="I16:O16" si="1">SUM(I4:I15)</f>
        <v>17633</v>
      </c>
      <c r="J16" s="164">
        <f t="shared" si="1"/>
        <v>0</v>
      </c>
      <c r="K16" s="164">
        <f t="shared" si="1"/>
        <v>50585</v>
      </c>
      <c r="L16" s="164">
        <f t="shared" si="1"/>
        <v>17076.5</v>
      </c>
      <c r="M16" s="164">
        <f>SUM(M4:M15)</f>
        <v>0</v>
      </c>
      <c r="N16" s="164">
        <f>SUM(N4:N15)</f>
        <v>0</v>
      </c>
      <c r="O16" s="164">
        <f t="shared" si="1"/>
        <v>46420.68</v>
      </c>
      <c r="P16" s="164">
        <f>P4+P5+P6+P7+P8+P9+P10+P11+P12+P13+P14+P15</f>
        <v>10208.65</v>
      </c>
    </row>
    <row r="17" spans="1:17" s="3" customFormat="1" x14ac:dyDescent="0.25">
      <c r="A17" s="188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8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2024-09-03T12:30:27Z</cp:lastPrinted>
  <dcterms:created xsi:type="dcterms:W3CDTF">2015-03-12T08:53:45Z</dcterms:created>
  <dcterms:modified xsi:type="dcterms:W3CDTF">2025-04-02T09:44:01Z</dcterms:modified>
</cp:coreProperties>
</file>