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2024\shpenzimet mujore 2024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/>
  <c r="C3" i="12"/>
  <c r="B3" i="12"/>
  <c r="A3" i="12"/>
  <c r="C13" i="6" l="1"/>
  <c r="C14" i="6"/>
  <c r="C15" i="6"/>
  <c r="C16" i="6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K14" i="6" l="1"/>
  <c r="Q14" i="6"/>
  <c r="E14" i="6"/>
  <c r="Q13" i="6" l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<sst xmlns="http://schemas.openxmlformats.org/spreadsheetml/2006/main" count="984" uniqueCount="898">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</sst>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3" sqref="P1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0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1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2"/>
      <c r="B3" s="182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2"/>
      <c r="B4" s="182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3"/>
      <c r="B5" s="183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9">
        <v>2024</v>
      </c>
      <c r="B6" s="86" t="s">
        <v>878</v>
      </c>
      <c r="C6" s="174">
        <f>E6+K6+Q6</f>
        <v>1401189.7999999998</v>
      </c>
      <c r="D6" s="87"/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79"/>
      <c r="B7" s="86" t="s">
        <v>879</v>
      </c>
      <c r="C7" s="174">
        <f>E7+K7+Q7</f>
        <v>3039690.3000000003</v>
      </c>
      <c r="D7" s="87"/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79"/>
      <c r="B8" s="86" t="s">
        <v>880</v>
      </c>
      <c r="C8" s="174">
        <f t="shared" ref="C8:C17" si="3">E8+K8+Q8</f>
        <v>2042727.1199999999</v>
      </c>
      <c r="D8" s="87"/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79"/>
      <c r="B9" s="86" t="s">
        <v>881</v>
      </c>
      <c r="C9" s="174">
        <f t="shared" si="3"/>
        <v>2776040.1400000006</v>
      </c>
      <c r="D9" s="87"/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79"/>
      <c r="B10" s="86" t="s">
        <v>882</v>
      </c>
      <c r="C10" s="174">
        <f t="shared" si="3"/>
        <v>2560733.92</v>
      </c>
      <c r="D10" s="87"/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79"/>
      <c r="B11" s="86" t="s">
        <v>883</v>
      </c>
      <c r="C11" s="174">
        <f t="shared" si="3"/>
        <v>2698658.1399999997</v>
      </c>
      <c r="D11" s="87"/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79"/>
      <c r="B12" s="86" t="s">
        <v>887</v>
      </c>
      <c r="C12" s="174">
        <f t="shared" si="3"/>
        <v>3504287.17</v>
      </c>
      <c r="D12" s="87"/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4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79"/>
      <c r="B13" s="86" t="s">
        <v>888</v>
      </c>
      <c r="C13" s="174">
        <f t="shared" si="3"/>
        <v>0</v>
      </c>
      <c r="D13" s="87"/>
      <c r="E13" s="168">
        <f t="shared" si="0"/>
        <v>0</v>
      </c>
      <c r="F13" s="87"/>
      <c r="G13" s="87"/>
      <c r="H13" s="87"/>
      <c r="I13" s="87"/>
      <c r="J13" s="143"/>
      <c r="K13" s="170">
        <f>L13+M13+N13+O13+P13</f>
        <v>0</v>
      </c>
      <c r="L13" s="87"/>
      <c r="M13" s="87"/>
      <c r="N13" s="87"/>
      <c r="O13" s="87"/>
      <c r="P13" s="87"/>
      <c r="Q13" s="172">
        <f t="shared" si="4"/>
        <v>0</v>
      </c>
      <c r="R13" s="87"/>
      <c r="S13" s="149"/>
      <c r="T13" s="149"/>
      <c r="U13" s="149"/>
      <c r="V13" s="87"/>
    </row>
    <row r="14" spans="1:22" x14ac:dyDescent="0.25">
      <c r="A14" s="179"/>
      <c r="B14" s="86" t="s">
        <v>889</v>
      </c>
      <c r="C14" s="174">
        <f t="shared" si="3"/>
        <v>0</v>
      </c>
      <c r="D14" s="87"/>
      <c r="E14" s="168">
        <f t="shared" ref="E14:E17" si="5">F14+G14+H14+I14+J14</f>
        <v>0</v>
      </c>
      <c r="F14" s="87"/>
      <c r="G14" s="87"/>
      <c r="H14" s="87"/>
      <c r="I14" s="87"/>
      <c r="J14" s="143"/>
      <c r="K14" s="170">
        <f t="shared" ref="K14:K17" si="6">L14+M14+N14+O14+P14</f>
        <v>0</v>
      </c>
      <c r="L14" s="87"/>
      <c r="M14" s="87"/>
      <c r="N14" s="87"/>
      <c r="O14" s="87"/>
      <c r="P14" s="87"/>
      <c r="Q14" s="172">
        <f t="shared" si="4"/>
        <v>0</v>
      </c>
      <c r="R14" s="87"/>
      <c r="S14" s="87"/>
      <c r="T14" s="87"/>
      <c r="U14" s="87"/>
      <c r="V14" s="87"/>
    </row>
    <row r="15" spans="1:22" x14ac:dyDescent="0.25">
      <c r="A15" s="179"/>
      <c r="B15" s="86" t="s">
        <v>884</v>
      </c>
      <c r="C15" s="174">
        <f t="shared" si="3"/>
        <v>0</v>
      </c>
      <c r="D15" s="87"/>
      <c r="E15" s="168">
        <f t="shared" si="5"/>
        <v>0</v>
      </c>
      <c r="F15" s="87"/>
      <c r="G15" s="87"/>
      <c r="H15" s="87"/>
      <c r="I15" s="87"/>
      <c r="J15" s="143"/>
      <c r="K15" s="170">
        <f t="shared" si="6"/>
        <v>0</v>
      </c>
      <c r="L15" s="87"/>
      <c r="M15" s="87"/>
      <c r="N15" s="87"/>
      <c r="O15" s="87"/>
      <c r="P15" s="87"/>
      <c r="Q15" s="172">
        <f t="shared" si="4"/>
        <v>0</v>
      </c>
      <c r="R15" s="87"/>
      <c r="S15" s="87"/>
      <c r="T15" s="87"/>
      <c r="U15" s="87"/>
      <c r="V15" s="87"/>
    </row>
    <row r="16" spans="1:22" x14ac:dyDescent="0.25">
      <c r="A16" s="179"/>
      <c r="B16" s="86" t="s">
        <v>885</v>
      </c>
      <c r="C16" s="174">
        <f t="shared" si="3"/>
        <v>0</v>
      </c>
      <c r="D16" s="87"/>
      <c r="E16" s="168">
        <f t="shared" si="5"/>
        <v>0</v>
      </c>
      <c r="F16" s="87"/>
      <c r="G16" s="87"/>
      <c r="H16" s="87"/>
      <c r="I16" s="87"/>
      <c r="J16" s="143"/>
      <c r="K16" s="170">
        <f t="shared" si="6"/>
        <v>0</v>
      </c>
      <c r="L16" s="87"/>
      <c r="M16" s="87"/>
      <c r="N16" s="87"/>
      <c r="O16" s="87"/>
      <c r="P16" s="87"/>
      <c r="Q16" s="172">
        <f t="shared" si="4"/>
        <v>0</v>
      </c>
      <c r="R16" s="87"/>
      <c r="S16" s="87"/>
      <c r="T16" s="87"/>
      <c r="U16" s="87"/>
      <c r="V16" s="87"/>
    </row>
    <row r="17" spans="1:22" x14ac:dyDescent="0.25">
      <c r="A17" s="179"/>
      <c r="B17" s="86" t="s">
        <v>886</v>
      </c>
      <c r="C17" s="174">
        <f t="shared" si="3"/>
        <v>0</v>
      </c>
      <c r="D17" s="87"/>
      <c r="E17" s="168">
        <f t="shared" si="5"/>
        <v>0</v>
      </c>
      <c r="F17" s="87"/>
      <c r="G17" s="87"/>
      <c r="H17" s="87"/>
      <c r="I17" s="87"/>
      <c r="J17" s="143"/>
      <c r="K17" s="170">
        <f t="shared" si="6"/>
        <v>0</v>
      </c>
      <c r="L17" s="87"/>
      <c r="M17" s="87"/>
      <c r="N17" s="87"/>
      <c r="O17" s="87"/>
      <c r="P17" s="87"/>
      <c r="Q17" s="172">
        <f t="shared" si="4"/>
        <v>0</v>
      </c>
      <c r="R17" s="87"/>
      <c r="S17" s="87"/>
      <c r="T17" s="87"/>
      <c r="U17" s="87"/>
      <c r="V17" s="87"/>
    </row>
    <row r="18" spans="1:22" x14ac:dyDescent="0.25">
      <c r="A18" s="179"/>
      <c r="B18" s="89" t="s">
        <v>892</v>
      </c>
      <c r="C18" s="175">
        <f>SUM(C6:C17)</f>
        <v>18023326.589999996</v>
      </c>
      <c r="D18" s="91">
        <f>SUM(D6:D17)</f>
        <v>0</v>
      </c>
      <c r="E18" s="169">
        <f>SUM(E6:E17)</f>
        <v>6193330.3100000005</v>
      </c>
      <c r="F18" s="91">
        <f t="shared" ref="F18:V18" si="7">SUM(F6:F17)</f>
        <v>1233021.24</v>
      </c>
      <c r="G18" s="91">
        <f t="shared" si="7"/>
        <v>633756.35</v>
      </c>
      <c r="H18" s="91">
        <f t="shared" si="7"/>
        <v>175029.96000000002</v>
      </c>
      <c r="I18" s="91">
        <f t="shared" si="7"/>
        <v>472571.35000000003</v>
      </c>
      <c r="J18" s="91">
        <f t="shared" si="7"/>
        <v>3678951.41</v>
      </c>
      <c r="K18" s="171">
        <f>SUM(K6:K17)</f>
        <v>9919604.1099999994</v>
      </c>
      <c r="L18" s="91">
        <f t="shared" si="7"/>
        <v>8679578.0899999999</v>
      </c>
      <c r="M18" s="91">
        <f t="shared" si="7"/>
        <v>803902.8600000001</v>
      </c>
      <c r="N18" s="91">
        <f t="shared" si="7"/>
        <v>85344.51</v>
      </c>
      <c r="O18" s="91">
        <f t="shared" si="7"/>
        <v>119261.54</v>
      </c>
      <c r="P18" s="91">
        <f t="shared" si="7"/>
        <v>231517.11000000002</v>
      </c>
      <c r="Q18" s="173">
        <f t="shared" si="7"/>
        <v>1910392.1700000002</v>
      </c>
      <c r="R18" s="91">
        <f t="shared" si="7"/>
        <v>1494453.9200000002</v>
      </c>
      <c r="S18" s="91">
        <f t="shared" si="7"/>
        <v>179392.7</v>
      </c>
      <c r="T18" s="91">
        <f t="shared" si="7"/>
        <v>45168.06</v>
      </c>
      <c r="U18" s="91">
        <f t="shared" si="7"/>
        <v>107850</v>
      </c>
      <c r="V18" s="91">
        <f t="shared" si="7"/>
        <v>83527.490000000005</v>
      </c>
    </row>
    <row r="19" spans="1:22" x14ac:dyDescent="0.25">
      <c r="A19" s="176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76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76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76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76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76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76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76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76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77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77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77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78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6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76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76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76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76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76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76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76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76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77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7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7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8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9" sqref="G29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85" t="s">
        <v>869</v>
      </c>
      <c r="F3" s="185" t="s">
        <v>893</v>
      </c>
      <c r="G3" s="186" t="s">
        <v>895</v>
      </c>
      <c r="H3" s="186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4">
        <v>2024</v>
      </c>
      <c r="B4" s="187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4"/>
      <c r="B5" s="187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88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4"/>
      <c r="B6" s="187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4"/>
      <c r="B7" s="187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4"/>
      <c r="B8" s="187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88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4"/>
      <c r="B9" s="187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4"/>
      <c r="B10" s="187" t="s">
        <v>887</v>
      </c>
      <c r="C10" s="153">
        <f>D10+E10+F10+G10+H10+I10+J10+K10+L10+M10+N10+O10+P10</f>
        <v>214113.22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/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4"/>
      <c r="B11" s="187" t="s">
        <v>888</v>
      </c>
      <c r="C11" s="153">
        <f>P11+O11+N11+M11+L11+K11+J11+I11+H11+G11+F11+E11+D11</f>
        <v>0</v>
      </c>
      <c r="D11" s="154"/>
      <c r="E11" s="155"/>
      <c r="F11" s="155"/>
      <c r="G11" s="153"/>
      <c r="H11" s="153"/>
      <c r="I11" s="156"/>
      <c r="J11" s="156"/>
      <c r="K11" s="156"/>
      <c r="L11" s="159"/>
      <c r="M11" s="159"/>
      <c r="N11" s="159"/>
      <c r="O11" s="158"/>
      <c r="P11" s="153"/>
      <c r="Q11" s="9"/>
    </row>
    <row r="12" spans="1:18" s="3" customFormat="1" ht="18.75" x14ac:dyDescent="0.3">
      <c r="A12" s="184"/>
      <c r="B12" s="187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84"/>
      <c r="B13" s="187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84"/>
      <c r="B14" s="187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84"/>
      <c r="B15" s="187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4"/>
      <c r="B16" s="6" t="s">
        <v>892</v>
      </c>
      <c r="C16" s="163">
        <f>C4+C5+C6+C7+C8+C9+C10+C11+C12+C13+C14+C15</f>
        <v>1271867.19</v>
      </c>
      <c r="D16" s="164">
        <f t="shared" ref="D16:H16" si="0">SUM(D4:D15)</f>
        <v>173425.68</v>
      </c>
      <c r="E16" s="164">
        <f t="shared" si="0"/>
        <v>243866.66</v>
      </c>
      <c r="F16" s="164">
        <f t="shared" si="0"/>
        <v>84983.65</v>
      </c>
      <c r="G16" s="164">
        <f t="shared" si="0"/>
        <v>58531.05</v>
      </c>
      <c r="H16" s="164">
        <f t="shared" si="0"/>
        <v>4297.03</v>
      </c>
      <c r="I16" s="164">
        <f t="shared" ref="I16:O16" si="1">SUM(I4:I15)</f>
        <v>49556</v>
      </c>
      <c r="J16" s="164">
        <f t="shared" si="1"/>
        <v>226875.01</v>
      </c>
      <c r="K16" s="164">
        <f t="shared" si="1"/>
        <v>112445</v>
      </c>
      <c r="L16" s="164">
        <f t="shared" si="1"/>
        <v>48170</v>
      </c>
      <c r="M16" s="164">
        <f>SUM(M4:M15)</f>
        <v>0</v>
      </c>
      <c r="N16" s="164">
        <f>SUM(N4:N15)</f>
        <v>137475.9</v>
      </c>
      <c r="O16" s="164">
        <f t="shared" si="1"/>
        <v>109411.56</v>
      </c>
      <c r="P16" s="164">
        <f>P4+P5+P6+P7+P8+P9+P10+P11+P12+P13+P14+P15</f>
        <v>22829.65</v>
      </c>
    </row>
    <row r="17" spans="1:17" s="3" customFormat="1" x14ac:dyDescent="0.25">
      <c r="A17" s="184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4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2024-08-05T08:08:33Z</dcterms:modified>
</cp:coreProperties>
</file>