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shpenzimet dhe te hyrat 2021\shpenzimet dhe te hyrat\shpenzimet dhe te hyrat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2" l="1"/>
  <c r="Q17" i="6" l="1"/>
  <c r="K17" i="6"/>
  <c r="Q16" i="6" l="1"/>
  <c r="K16" i="6"/>
  <c r="Q15" i="6" l="1"/>
  <c r="K15" i="6"/>
  <c r="Q14" i="6" l="1"/>
  <c r="K14" i="6"/>
  <c r="N16" i="12" l="1"/>
  <c r="M16" i="12"/>
  <c r="H16" i="12" l="1"/>
  <c r="F16" i="12" l="1"/>
  <c r="K12" i="6" l="1"/>
  <c r="Q12" i="6"/>
  <c r="K11" i="6" l="1"/>
  <c r="Q11" i="6" l="1"/>
  <c r="K10" i="6" l="1"/>
  <c r="Q10" i="6"/>
  <c r="E9" i="6" l="1"/>
  <c r="Q9" i="6"/>
  <c r="K9" i="6"/>
  <c r="E13" i="6" l="1"/>
  <c r="K8" i="6"/>
  <c r="E8" i="6"/>
  <c r="Q8" i="6"/>
  <c r="D8" i="6" l="1"/>
  <c r="Q13" i="6"/>
  <c r="K13" i="6" l="1"/>
  <c r="D13" i="6" s="1"/>
  <c r="Q7" i="6"/>
  <c r="K7" i="6"/>
  <c r="E7" i="6"/>
  <c r="D9" i="6"/>
  <c r="E10" i="6"/>
  <c r="D10" i="6" s="1"/>
  <c r="E11" i="6"/>
  <c r="D11" i="6" s="1"/>
  <c r="E12" i="6"/>
  <c r="D12" i="6" s="1"/>
  <c r="E14" i="6"/>
  <c r="C14" i="6" s="1"/>
  <c r="E15" i="6"/>
  <c r="D15" i="6" s="1"/>
  <c r="E16" i="6"/>
  <c r="D16" i="6" s="1"/>
  <c r="E17" i="6"/>
  <c r="E6" i="6"/>
  <c r="D17" i="6" l="1"/>
  <c r="C17" i="6"/>
  <c r="D14" i="6"/>
  <c r="D7" i="6"/>
  <c r="K6" i="6"/>
  <c r="C8" i="6"/>
  <c r="C9" i="6"/>
  <c r="C10" i="6"/>
  <c r="C11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H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6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J16" i="12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C18" i="6" s="1"/>
  <c r="Q44" i="6"/>
  <c r="C44" i="6" s="1"/>
  <c r="I16" i="12" l="1"/>
  <c r="D16" i="12"/>
  <c r="P16" i="12" l="1"/>
  <c r="E16" i="12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<sst xmlns="http://schemas.openxmlformats.org/spreadsheetml/2006/main" count="985" uniqueCount="899">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</sst>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27" sqref="B27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 t="shared" ref="C7:C16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2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6"/>
      <c r="B8" s="86" t="s">
        <v>880</v>
      </c>
      <c r="C8" s="87">
        <f t="shared" si="1"/>
        <v>0</v>
      </c>
      <c r="D8" s="87">
        <f>E8+K8+Q8</f>
        <v>0</v>
      </c>
      <c r="E8" s="87">
        <f>F8+G8+H8+I8+J8</f>
        <v>0</v>
      </c>
      <c r="F8" s="87"/>
      <c r="G8" s="87"/>
      <c r="H8" s="87"/>
      <c r="I8" s="87"/>
      <c r="J8" s="150"/>
      <c r="K8" s="87">
        <f>L8+M8+N8+O8+P8</f>
        <v>0</v>
      </c>
      <c r="L8" s="87"/>
      <c r="M8" s="87"/>
      <c r="N8" s="87"/>
      <c r="O8" s="87"/>
      <c r="P8" s="87"/>
      <c r="Q8" s="87">
        <f t="shared" si="2"/>
        <v>0</v>
      </c>
      <c r="R8" s="87"/>
      <c r="S8" s="87"/>
      <c r="T8" s="87"/>
      <c r="U8" s="87"/>
      <c r="V8" s="87"/>
    </row>
    <row r="9" spans="1:22" x14ac:dyDescent="0.25">
      <c r="A9" s="176"/>
      <c r="B9" s="86" t="s">
        <v>881</v>
      </c>
      <c r="C9" s="87">
        <f t="shared" si="1"/>
        <v>0</v>
      </c>
      <c r="D9" s="87">
        <f t="shared" ref="D9:D16" si="3">+E9+K9+Q9</f>
        <v>0</v>
      </c>
      <c r="E9" s="87">
        <f>F9+G9+H9+I9+J9</f>
        <v>0</v>
      </c>
      <c r="F9" s="87"/>
      <c r="G9" s="87"/>
      <c r="H9" s="87"/>
      <c r="I9" s="87"/>
      <c r="J9" s="150"/>
      <c r="K9" s="87">
        <f>L9+M9+N9</f>
        <v>0</v>
      </c>
      <c r="L9" s="87"/>
      <c r="M9" s="87"/>
      <c r="N9" s="87"/>
      <c r="O9" s="87"/>
      <c r="P9" s="87"/>
      <c r="Q9" s="87">
        <f t="shared" si="2"/>
        <v>0</v>
      </c>
      <c r="R9" s="87"/>
      <c r="S9" s="87"/>
      <c r="T9" s="87"/>
      <c r="U9" s="87"/>
      <c r="V9" s="87"/>
    </row>
    <row r="10" spans="1:22" x14ac:dyDescent="0.25">
      <c r="A10" s="176"/>
      <c r="B10" s="86" t="s">
        <v>882</v>
      </c>
      <c r="C10" s="87">
        <f t="shared" si="1"/>
        <v>0</v>
      </c>
      <c r="D10" s="87">
        <f t="shared" si="3"/>
        <v>0</v>
      </c>
      <c r="E10" s="87">
        <f t="shared" ref="E10:E17" si="4">F10+G10+H10+I10+J10</f>
        <v>0</v>
      </c>
      <c r="F10" s="87"/>
      <c r="G10" s="87"/>
      <c r="H10" s="87"/>
      <c r="I10" s="87"/>
      <c r="J10" s="150"/>
      <c r="K10" s="87">
        <f>L10+M10+N10+O10+P10</f>
        <v>0</v>
      </c>
      <c r="L10" s="87"/>
      <c r="M10" s="87"/>
      <c r="N10" s="87"/>
      <c r="O10" s="87"/>
      <c r="P10" s="87"/>
      <c r="Q10" s="87">
        <f t="shared" si="2"/>
        <v>0</v>
      </c>
      <c r="R10" s="87"/>
      <c r="S10" s="87"/>
      <c r="T10" s="87"/>
      <c r="U10" s="87"/>
      <c r="V10" s="87"/>
    </row>
    <row r="11" spans="1:22" x14ac:dyDescent="0.25">
      <c r="A11" s="176"/>
      <c r="B11" s="86" t="s">
        <v>883</v>
      </c>
      <c r="C11" s="87">
        <f t="shared" si="1"/>
        <v>0</v>
      </c>
      <c r="D11" s="87">
        <f>E11+K11+Q11</f>
        <v>0</v>
      </c>
      <c r="E11" s="87">
        <f t="shared" si="4"/>
        <v>0</v>
      </c>
      <c r="F11" s="87"/>
      <c r="G11" s="87"/>
      <c r="H11" s="87"/>
      <c r="I11" s="87"/>
      <c r="J11" s="150"/>
      <c r="K11" s="87">
        <f>L11+M11+N1+N11+O11+P11</f>
        <v>0</v>
      </c>
      <c r="L11" s="87"/>
      <c r="M11" s="87"/>
      <c r="N11" s="87"/>
      <c r="O11" s="87"/>
      <c r="P11" s="87"/>
      <c r="Q11" s="87">
        <f t="shared" si="2"/>
        <v>0</v>
      </c>
      <c r="R11" s="87"/>
      <c r="S11" s="87"/>
      <c r="T11" s="87"/>
      <c r="U11" s="87"/>
      <c r="V11" s="87"/>
    </row>
    <row r="12" spans="1:22" x14ac:dyDescent="0.25">
      <c r="A12" s="176"/>
      <c r="B12" s="86" t="s">
        <v>887</v>
      </c>
      <c r="C12" s="87">
        <f t="shared" si="1"/>
        <v>0</v>
      </c>
      <c r="D12" s="87">
        <f t="shared" si="3"/>
        <v>0</v>
      </c>
      <c r="E12" s="87">
        <f t="shared" si="4"/>
        <v>0</v>
      </c>
      <c r="F12" s="87"/>
      <c r="G12" s="87"/>
      <c r="H12" s="87"/>
      <c r="I12" s="87"/>
      <c r="J12" s="150"/>
      <c r="K12" s="87">
        <f t="shared" ref="K12:K17" si="5">L12+M12+N12+O12+P12</f>
        <v>0</v>
      </c>
      <c r="L12" s="87"/>
      <c r="M12" s="87"/>
      <c r="N12" s="87"/>
      <c r="O12" s="87"/>
      <c r="P12" s="87"/>
      <c r="Q12" s="87">
        <f t="shared" si="2"/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>
        <f t="shared" si="1"/>
        <v>0</v>
      </c>
      <c r="D13" s="87">
        <f>E13+K13+Q13</f>
        <v>0</v>
      </c>
      <c r="E13" s="87">
        <f>F13+G13+H13+I13+J13</f>
        <v>0</v>
      </c>
      <c r="F13" s="87"/>
      <c r="G13" s="87"/>
      <c r="H13" s="87"/>
      <c r="I13" s="87"/>
      <c r="J13" s="150"/>
      <c r="K13" s="87">
        <f t="shared" si="5"/>
        <v>0</v>
      </c>
      <c r="L13" s="87"/>
      <c r="M13" s="87"/>
      <c r="N13" s="87"/>
      <c r="O13" s="87"/>
      <c r="P13" s="87"/>
      <c r="Q13" s="87">
        <f t="shared" si="2"/>
        <v>0</v>
      </c>
      <c r="R13" s="87"/>
      <c r="S13" s="156"/>
      <c r="T13" s="156"/>
      <c r="U13" s="156"/>
      <c r="V13" s="87"/>
    </row>
    <row r="14" spans="1:22" x14ac:dyDescent="0.25">
      <c r="A14" s="176"/>
      <c r="B14" s="86" t="s">
        <v>889</v>
      </c>
      <c r="C14" s="87">
        <f t="shared" si="1"/>
        <v>0</v>
      </c>
      <c r="D14" s="87">
        <f t="shared" si="3"/>
        <v>0</v>
      </c>
      <c r="E14" s="87">
        <f t="shared" si="4"/>
        <v>0</v>
      </c>
      <c r="F14" s="87"/>
      <c r="G14" s="87"/>
      <c r="H14" s="87"/>
      <c r="I14" s="87"/>
      <c r="J14" s="150"/>
      <c r="K14" s="87">
        <f t="shared" si="5"/>
        <v>0</v>
      </c>
      <c r="L14" s="87"/>
      <c r="M14" s="87"/>
      <c r="N14" s="87"/>
      <c r="O14" s="87"/>
      <c r="P14" s="87"/>
      <c r="Q14" s="87">
        <f t="shared" si="2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1"/>
        <v>0</v>
      </c>
      <c r="D15" s="87">
        <f t="shared" si="3"/>
        <v>0</v>
      </c>
      <c r="E15" s="87">
        <f t="shared" si="4"/>
        <v>0</v>
      </c>
      <c r="F15" s="87"/>
      <c r="G15" s="87"/>
      <c r="H15" s="87"/>
      <c r="I15" s="87"/>
      <c r="J15" s="150"/>
      <c r="K15" s="87">
        <f t="shared" si="5"/>
        <v>0</v>
      </c>
      <c r="L15" s="87"/>
      <c r="M15" s="87"/>
      <c r="N15" s="87"/>
      <c r="O15" s="87"/>
      <c r="P15" s="87"/>
      <c r="Q15" s="87">
        <f t="shared" si="2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1"/>
        <v>0</v>
      </c>
      <c r="D16" s="87">
        <f t="shared" si="3"/>
        <v>0</v>
      </c>
      <c r="E16" s="87">
        <f t="shared" si="4"/>
        <v>0</v>
      </c>
      <c r="F16" s="87"/>
      <c r="G16" s="87"/>
      <c r="H16" s="87"/>
      <c r="I16" s="87"/>
      <c r="J16" s="150"/>
      <c r="K16" s="87">
        <f t="shared" si="5"/>
        <v>0</v>
      </c>
      <c r="L16" s="87"/>
      <c r="M16" s="87"/>
      <c r="N16" s="87"/>
      <c r="O16" s="87"/>
      <c r="P16" s="87"/>
      <c r="Q16" s="87">
        <f>R16+S16+T16+U16+V16</f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>E17+K17+Q17</f>
        <v>0</v>
      </c>
      <c r="D17" s="87">
        <f>E17+K17+Q17</f>
        <v>0</v>
      </c>
      <c r="E17" s="87">
        <f t="shared" si="4"/>
        <v>0</v>
      </c>
      <c r="F17" s="87"/>
      <c r="G17" s="87"/>
      <c r="H17" s="87"/>
      <c r="I17" s="87"/>
      <c r="J17" s="150"/>
      <c r="K17" s="87">
        <f t="shared" si="5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71">
        <f t="shared" ref="C18:C44" si="6">E18+K18+Q18</f>
        <v>1283937.5</v>
      </c>
      <c r="D18" s="91">
        <f>SUM(D6:D17)</f>
        <v>1283937.5</v>
      </c>
      <c r="E18" s="91">
        <f>SUM(E6:E17)</f>
        <v>298558.28000000003</v>
      </c>
      <c r="F18" s="91">
        <f t="shared" ref="F18:V18" si="7">SUM(F6:F17)</f>
        <v>126835.34</v>
      </c>
      <c r="G18" s="91">
        <f t="shared" si="7"/>
        <v>49061.2</v>
      </c>
      <c r="H18" s="91">
        <f t="shared" si="7"/>
        <v>20396.97</v>
      </c>
      <c r="I18" s="91">
        <f t="shared" si="7"/>
        <v>21376</v>
      </c>
      <c r="J18" s="91">
        <f t="shared" si="7"/>
        <v>80888.77</v>
      </c>
      <c r="K18" s="91">
        <f>SUM(K6:K17)</f>
        <v>717894.51</v>
      </c>
      <c r="L18" s="91">
        <f t="shared" si="7"/>
        <v>702767.14</v>
      </c>
      <c r="M18" s="91">
        <f t="shared" si="7"/>
        <v>4898.04</v>
      </c>
      <c r="N18" s="91">
        <f t="shared" si="7"/>
        <v>4288.5600000000004</v>
      </c>
      <c r="O18" s="91">
        <f t="shared" si="7"/>
        <v>0</v>
      </c>
      <c r="P18" s="91">
        <f t="shared" si="7"/>
        <v>5940.77</v>
      </c>
      <c r="Q18" s="91">
        <f t="shared" si="7"/>
        <v>267484.71000000002</v>
      </c>
      <c r="R18" s="91">
        <f t="shared" si="7"/>
        <v>195649.95</v>
      </c>
      <c r="S18" s="91">
        <f t="shared" si="7"/>
        <v>15819.88</v>
      </c>
      <c r="T18" s="91">
        <f t="shared" si="7"/>
        <v>6254.88</v>
      </c>
      <c r="U18" s="91">
        <f t="shared" si="7"/>
        <v>7700</v>
      </c>
      <c r="V18" s="91">
        <f t="shared" si="7"/>
        <v>42060</v>
      </c>
    </row>
    <row r="19" spans="1:22" x14ac:dyDescent="0.25">
      <c r="A19" s="173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3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5"/>
      <c r="B31" s="93"/>
      <c r="C31" s="94">
        <f t="shared" si="6"/>
        <v>0</v>
      </c>
      <c r="D31" s="90">
        <f t="shared" ref="D31" si="8">+E31+K31+Q31</f>
        <v>0</v>
      </c>
      <c r="E31" s="95">
        <f>SUM(F31:J31)</f>
        <v>0</v>
      </c>
      <c r="F31" s="95">
        <f>SUM(F19:F30)</f>
        <v>0</v>
      </c>
      <c r="G31" s="95">
        <f t="shared" ref="G31:P31" si="9">SUM(G19:G30)</f>
        <v>0</v>
      </c>
      <c r="H31" s="95">
        <f t="shared" si="9"/>
        <v>0</v>
      </c>
      <c r="I31" s="95">
        <f t="shared" si="9"/>
        <v>0</v>
      </c>
      <c r="J31" s="95">
        <f t="shared" si="9"/>
        <v>0</v>
      </c>
      <c r="K31" s="95">
        <f t="shared" si="9"/>
        <v>0</v>
      </c>
      <c r="L31" s="95">
        <f t="shared" si="9"/>
        <v>0</v>
      </c>
      <c r="M31" s="95">
        <f t="shared" si="9"/>
        <v>0</v>
      </c>
      <c r="N31" s="95">
        <f t="shared" si="9"/>
        <v>0</v>
      </c>
      <c r="O31" s="95">
        <f t="shared" si="9"/>
        <v>0</v>
      </c>
      <c r="P31" s="95">
        <f t="shared" si="9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0">SUM(T19:T30)</f>
        <v>0</v>
      </c>
      <c r="U31" s="95">
        <f t="shared" si="10"/>
        <v>0</v>
      </c>
      <c r="V31" s="95">
        <f t="shared" si="10"/>
        <v>0</v>
      </c>
    </row>
    <row r="32" spans="1:22" x14ac:dyDescent="0.25">
      <c r="A32" s="173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si="6"/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180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M11" sqref="M11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7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7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7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7" s="3" customFormat="1" ht="18.75" x14ac:dyDescent="0.3">
      <c r="A4" s="181">
        <v>2020</v>
      </c>
      <c r="B4" s="86" t="s">
        <v>878</v>
      </c>
      <c r="C4" s="157">
        <v>98141</v>
      </c>
      <c r="D4" s="158">
        <v>62055</v>
      </c>
      <c r="E4" s="159">
        <v>0</v>
      </c>
      <c r="F4" s="159">
        <v>10222</v>
      </c>
      <c r="G4" s="157">
        <v>300</v>
      </c>
      <c r="H4" s="157">
        <v>406</v>
      </c>
      <c r="I4" s="160">
        <v>6225</v>
      </c>
      <c r="J4" s="161">
        <v>0</v>
      </c>
      <c r="K4" s="160">
        <v>9230</v>
      </c>
      <c r="L4" s="162">
        <v>6676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7" s="3" customFormat="1" ht="18.75" x14ac:dyDescent="0.3">
      <c r="A5" s="181"/>
      <c r="B5" s="86" t="s">
        <v>879</v>
      </c>
      <c r="C5" s="157"/>
      <c r="D5" s="158"/>
      <c r="E5" s="159"/>
      <c r="F5" s="159"/>
      <c r="G5" s="157"/>
      <c r="H5" s="157"/>
      <c r="I5" s="160"/>
      <c r="J5" s="161"/>
      <c r="K5" s="160"/>
      <c r="L5" s="164"/>
      <c r="M5" s="164"/>
      <c r="N5" s="164"/>
      <c r="O5" s="163"/>
      <c r="P5" s="157"/>
      <c r="Q5" s="9"/>
    </row>
    <row r="6" spans="1:17" s="3" customFormat="1" ht="18.75" x14ac:dyDescent="0.3">
      <c r="A6" s="181"/>
      <c r="B6" s="86" t="s">
        <v>880</v>
      </c>
      <c r="C6" s="165"/>
      <c r="D6" s="158"/>
      <c r="E6" s="159"/>
      <c r="F6" s="159"/>
      <c r="G6" s="157"/>
      <c r="H6" s="157"/>
      <c r="I6" s="160"/>
      <c r="J6" s="160"/>
      <c r="K6" s="160"/>
      <c r="L6" s="164"/>
      <c r="M6" s="164"/>
      <c r="N6" s="164"/>
      <c r="O6" s="166"/>
      <c r="P6" s="157"/>
      <c r="Q6" s="9"/>
    </row>
    <row r="7" spans="1:17" s="3" customFormat="1" ht="18.75" x14ac:dyDescent="0.3">
      <c r="A7" s="181"/>
      <c r="B7" s="86" t="s">
        <v>881</v>
      </c>
      <c r="C7" s="157"/>
      <c r="D7" s="158"/>
      <c r="E7" s="159"/>
      <c r="F7" s="159"/>
      <c r="G7" s="157"/>
      <c r="H7" s="157"/>
      <c r="I7" s="160"/>
      <c r="J7" s="160"/>
      <c r="K7" s="160"/>
      <c r="L7" s="164"/>
      <c r="M7" s="164"/>
      <c r="N7" s="164"/>
      <c r="O7" s="166"/>
      <c r="P7" s="157"/>
      <c r="Q7" s="9"/>
    </row>
    <row r="8" spans="1:17" s="3" customFormat="1" ht="18.75" x14ac:dyDescent="0.3">
      <c r="A8" s="181"/>
      <c r="B8" s="86" t="s">
        <v>882</v>
      </c>
      <c r="C8" s="157"/>
      <c r="D8" s="158"/>
      <c r="E8" s="159"/>
      <c r="F8" s="159"/>
      <c r="G8" s="157"/>
      <c r="H8" s="157"/>
      <c r="I8" s="160"/>
      <c r="J8" s="161"/>
      <c r="K8" s="160"/>
      <c r="L8" s="164"/>
      <c r="M8" s="164"/>
      <c r="N8" s="164"/>
      <c r="O8" s="163"/>
      <c r="P8" s="157"/>
      <c r="Q8" s="9"/>
    </row>
    <row r="9" spans="1:17" s="3" customFormat="1" ht="18.75" x14ac:dyDescent="0.3">
      <c r="A9" s="181"/>
      <c r="B9" s="86" t="s">
        <v>883</v>
      </c>
      <c r="C9" s="157"/>
      <c r="D9" s="158"/>
      <c r="E9" s="159"/>
      <c r="F9" s="159"/>
      <c r="G9" s="157"/>
      <c r="H9" s="157"/>
      <c r="I9" s="160"/>
      <c r="J9" s="160"/>
      <c r="K9" s="160"/>
      <c r="L9" s="164"/>
      <c r="M9" s="164"/>
      <c r="N9" s="164"/>
      <c r="O9" s="163"/>
      <c r="P9" s="157"/>
      <c r="Q9" s="9"/>
    </row>
    <row r="10" spans="1:17" s="3" customFormat="1" ht="18.75" x14ac:dyDescent="0.3">
      <c r="A10" s="181"/>
      <c r="B10" s="86" t="s">
        <v>887</v>
      </c>
      <c r="C10" s="157"/>
      <c r="D10" s="158"/>
      <c r="E10" s="159"/>
      <c r="F10" s="159"/>
      <c r="G10" s="157"/>
      <c r="H10" s="157"/>
      <c r="I10" s="160"/>
      <c r="J10" s="160"/>
      <c r="K10" s="160"/>
      <c r="L10" s="164"/>
      <c r="M10" s="164"/>
      <c r="N10" s="164"/>
      <c r="O10" s="163"/>
      <c r="P10" s="157"/>
      <c r="Q10" s="9"/>
    </row>
    <row r="11" spans="1:17" s="3" customFormat="1" ht="18.75" x14ac:dyDescent="0.3">
      <c r="A11" s="181"/>
      <c r="B11" s="86" t="s">
        <v>888</v>
      </c>
      <c r="C11" s="157"/>
      <c r="D11" s="158"/>
      <c r="E11" s="159"/>
      <c r="F11" s="159"/>
      <c r="G11" s="157"/>
      <c r="H11" s="157"/>
      <c r="I11" s="160"/>
      <c r="J11" s="160"/>
      <c r="K11" s="160"/>
      <c r="L11" s="164"/>
      <c r="M11" s="164"/>
      <c r="N11" s="164"/>
      <c r="O11" s="163"/>
      <c r="P11" s="157"/>
      <c r="Q11" s="9"/>
    </row>
    <row r="12" spans="1:17" s="3" customFormat="1" ht="18.75" x14ac:dyDescent="0.3">
      <c r="A12" s="181"/>
      <c r="B12" s="86" t="s">
        <v>889</v>
      </c>
      <c r="C12" s="157"/>
      <c r="D12" s="158"/>
      <c r="E12" s="159"/>
      <c r="F12" s="159"/>
      <c r="G12" s="157"/>
      <c r="H12" s="157"/>
      <c r="I12" s="160"/>
      <c r="J12" s="160"/>
      <c r="K12" s="160"/>
      <c r="L12" s="164"/>
      <c r="M12" s="164"/>
      <c r="N12" s="164"/>
      <c r="O12" s="166"/>
      <c r="P12" s="157"/>
      <c r="Q12" s="9"/>
    </row>
    <row r="13" spans="1:17" s="3" customFormat="1" ht="18.75" x14ac:dyDescent="0.3">
      <c r="A13" s="181"/>
      <c r="B13" s="86" t="s">
        <v>884</v>
      </c>
      <c r="C13" s="157"/>
      <c r="D13" s="158"/>
      <c r="E13" s="159"/>
      <c r="F13" s="159"/>
      <c r="G13" s="157"/>
      <c r="H13" s="157"/>
      <c r="I13" s="160"/>
      <c r="J13" s="160"/>
      <c r="K13" s="160"/>
      <c r="L13" s="164"/>
      <c r="M13" s="164"/>
      <c r="N13" s="164"/>
      <c r="O13" s="163"/>
      <c r="P13" s="157"/>
      <c r="Q13" s="9"/>
    </row>
    <row r="14" spans="1:17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</row>
    <row r="15" spans="1:17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7" s="3" customFormat="1" ht="18.75" x14ac:dyDescent="0.3">
      <c r="A16" s="181"/>
      <c r="B16" s="6" t="s">
        <v>892</v>
      </c>
      <c r="C16" s="168">
        <f>SUM(C4:C15)</f>
        <v>98141</v>
      </c>
      <c r="D16" s="169">
        <f t="shared" ref="D16:H16" si="0">SUM(D4:D15)</f>
        <v>62055</v>
      </c>
      <c r="E16" s="169">
        <f t="shared" si="0"/>
        <v>0</v>
      </c>
      <c r="F16" s="169">
        <f t="shared" si="0"/>
        <v>10222</v>
      </c>
      <c r="G16" s="169">
        <f t="shared" si="0"/>
        <v>300</v>
      </c>
      <c r="H16" s="169">
        <f t="shared" si="0"/>
        <v>406</v>
      </c>
      <c r="I16" s="169">
        <f t="shared" ref="I16:O16" si="1">SUM(I4:I15)</f>
        <v>6225</v>
      </c>
      <c r="J16" s="169">
        <f t="shared" si="1"/>
        <v>0</v>
      </c>
      <c r="K16" s="169">
        <f t="shared" si="1"/>
        <v>9230</v>
      </c>
      <c r="L16" s="169">
        <f t="shared" si="1"/>
        <v>6676</v>
      </c>
      <c r="M16" s="169">
        <f>SUM(M4:M15)</f>
        <v>0</v>
      </c>
      <c r="N16" s="169">
        <f>SUM(N4:N15)</f>
        <v>0</v>
      </c>
      <c r="O16" s="169">
        <f t="shared" si="1"/>
        <v>1205</v>
      </c>
      <c r="P16" s="169">
        <f>SUM(P4:P15)</f>
        <v>1823</v>
      </c>
    </row>
    <row r="17" spans="1:17" s="3" customFormat="1" x14ac:dyDescent="0.25">
      <c r="A17" s="181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1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1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1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1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1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1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1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1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1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1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1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1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2021-01-08T09:30:59Z</cp:lastPrinted>
  <dcterms:created xsi:type="dcterms:W3CDTF">2015-03-12T08:53:45Z</dcterms:created>
  <dcterms:modified xsi:type="dcterms:W3CDTF">2021-03-08T07:39:26Z</dcterms:modified>
</cp:coreProperties>
</file>